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/>
  <bookViews>
    <workbookView xWindow="0" yWindow="0" windowWidth="24240" windowHeight="11235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J184"/>
  <c r="J195" s="1"/>
  <c r="I184"/>
  <c r="H184"/>
  <c r="H195" s="1"/>
  <c r="G184"/>
  <c r="F184"/>
  <c r="B176"/>
  <c r="A176"/>
  <c r="L175"/>
  <c r="J175"/>
  <c r="I175"/>
  <c r="H175"/>
  <c r="G175"/>
  <c r="F175"/>
  <c r="B166"/>
  <c r="A166"/>
  <c r="L165"/>
  <c r="J165"/>
  <c r="J176" s="1"/>
  <c r="I165"/>
  <c r="I176" s="1"/>
  <c r="H165"/>
  <c r="H176" s="1"/>
  <c r="G165"/>
  <c r="G176" s="1"/>
  <c r="F165"/>
  <c r="B157"/>
  <c r="A157"/>
  <c r="L156"/>
  <c r="J156"/>
  <c r="I156"/>
  <c r="H156"/>
  <c r="G156"/>
  <c r="F156"/>
  <c r="B147"/>
  <c r="A147"/>
  <c r="L146"/>
  <c r="J146"/>
  <c r="J157" s="1"/>
  <c r="I146"/>
  <c r="I157" s="1"/>
  <c r="H146"/>
  <c r="G146"/>
  <c r="G157" s="1"/>
  <c r="F146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F127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F108"/>
  <c r="B100"/>
  <c r="A100"/>
  <c r="L99"/>
  <c r="J99"/>
  <c r="I99"/>
  <c r="H99"/>
  <c r="G99"/>
  <c r="F99"/>
  <c r="B90"/>
  <c r="A90"/>
  <c r="L89"/>
  <c r="J89"/>
  <c r="I89"/>
  <c r="I100" s="1"/>
  <c r="H89"/>
  <c r="H100" s="1"/>
  <c r="G89"/>
  <c r="G100" s="1"/>
  <c r="F89"/>
  <c r="B81"/>
  <c r="A81"/>
  <c r="L80"/>
  <c r="J80"/>
  <c r="I80"/>
  <c r="H80"/>
  <c r="G80"/>
  <c r="F80"/>
  <c r="B71"/>
  <c r="A71"/>
  <c r="L70"/>
  <c r="J70"/>
  <c r="J81" s="1"/>
  <c r="I70"/>
  <c r="I81" s="1"/>
  <c r="H70"/>
  <c r="G70"/>
  <c r="G81" s="1"/>
  <c r="F70"/>
  <c r="B62"/>
  <c r="A62"/>
  <c r="L61"/>
  <c r="J61"/>
  <c r="I61"/>
  <c r="H61"/>
  <c r="G61"/>
  <c r="F61"/>
  <c r="B52"/>
  <c r="A52"/>
  <c r="L51"/>
  <c r="J51"/>
  <c r="I51"/>
  <c r="H51"/>
  <c r="G51"/>
  <c r="G62" s="1"/>
  <c r="F51"/>
  <c r="B43"/>
  <c r="A43"/>
  <c r="L42"/>
  <c r="J42"/>
  <c r="I42"/>
  <c r="H42"/>
  <c r="G42"/>
  <c r="F42"/>
  <c r="B33"/>
  <c r="A33"/>
  <c r="L32"/>
  <c r="J32"/>
  <c r="I32"/>
  <c r="H32"/>
  <c r="G32"/>
  <c r="F32"/>
  <c r="B24"/>
  <c r="A24"/>
  <c r="L23"/>
  <c r="J23"/>
  <c r="I23"/>
  <c r="H23"/>
  <c r="G23"/>
  <c r="F23"/>
  <c r="B14"/>
  <c r="A14"/>
  <c r="L13"/>
  <c r="L24" s="1"/>
  <c r="J13"/>
  <c r="I13"/>
  <c r="H13"/>
  <c r="H24" s="1"/>
  <c r="G13"/>
  <c r="F13"/>
  <c r="G119" l="1"/>
  <c r="G138"/>
  <c r="L157"/>
  <c r="L176"/>
  <c r="L195"/>
  <c r="F138"/>
  <c r="J24"/>
  <c r="H81"/>
  <c r="H157"/>
  <c r="I24"/>
  <c r="I195"/>
  <c r="J100"/>
  <c r="G195"/>
  <c r="F157"/>
  <c r="F62"/>
  <c r="G24"/>
  <c r="F81"/>
  <c r="F176"/>
  <c r="F24"/>
  <c r="L100"/>
  <c r="F195"/>
  <c r="F119"/>
  <c r="F100"/>
  <c r="L81"/>
  <c r="I62"/>
  <c r="H62"/>
  <c r="J62"/>
  <c r="L62"/>
  <c r="I43"/>
  <c r="L43"/>
  <c r="J43"/>
  <c r="H43"/>
  <c r="G43"/>
  <c r="F43"/>
  <c r="H196" l="1"/>
  <c r="G196"/>
  <c r="F196"/>
  <c r="J196"/>
  <c r="I196"/>
  <c r="L196"/>
</calcChain>
</file>

<file path=xl/sharedStrings.xml><?xml version="1.0" encoding="utf-8"?>
<sst xmlns="http://schemas.openxmlformats.org/spreadsheetml/2006/main" count="244" uniqueCount="77">
  <si>
    <t>хлеб пшеничный из муки в/с обогащенный йодказеином</t>
  </si>
  <si>
    <t>Типовое примерное меню приготавливаемых блюд</t>
  </si>
  <si>
    <t>год</t>
  </si>
  <si>
    <t>Возрастная категория</t>
  </si>
  <si>
    <t>Прием пищи</t>
  </si>
  <si>
    <t>7-11 лет</t>
  </si>
  <si>
    <t>№ рецептуры</t>
  </si>
  <si>
    <t>Раздел меню</t>
  </si>
  <si>
    <t>Углеводы</t>
  </si>
  <si>
    <t>хлеб черн.</t>
  </si>
  <si>
    <t>гор.блюдо</t>
  </si>
  <si>
    <t>Утвердил:</t>
  </si>
  <si>
    <t>гор.напиток</t>
  </si>
  <si>
    <t>День недели</t>
  </si>
  <si>
    <t>должность</t>
  </si>
  <si>
    <t>хлеб бел.</t>
  </si>
  <si>
    <t>403/1994</t>
  </si>
  <si>
    <t>184/2016</t>
  </si>
  <si>
    <t>огурец соленый в нарезке</t>
  </si>
  <si>
    <t>Среднее значение за период:</t>
  </si>
  <si>
    <t>плов /свинина лопатка б/к /</t>
  </si>
  <si>
    <t>54-2гн/22</t>
  </si>
  <si>
    <t>54-2гн</t>
  </si>
  <si>
    <t>Итого за день:</t>
  </si>
  <si>
    <t>Вес блюда, г</t>
  </si>
  <si>
    <t>чай с сахаром</t>
  </si>
  <si>
    <t>Калорийность</t>
  </si>
  <si>
    <t>чай с сахаром</t>
  </si>
  <si>
    <t>18/2016</t>
  </si>
  <si>
    <t>дата</t>
  </si>
  <si>
    <t>2 блюдо</t>
  </si>
  <si>
    <t>Белки</t>
  </si>
  <si>
    <t>напиток</t>
  </si>
  <si>
    <t>итого</t>
  </si>
  <si>
    <t>Цена</t>
  </si>
  <si>
    <t>18/2016</t>
  </si>
  <si>
    <t>Обед</t>
  </si>
  <si>
    <t>закуска</t>
  </si>
  <si>
    <t>Школа</t>
  </si>
  <si>
    <t>Завтрак</t>
  </si>
  <si>
    <t>1 блюдо</t>
  </si>
  <si>
    <t>Жиры</t>
  </si>
  <si>
    <t>фамилия</t>
  </si>
  <si>
    <t>день</t>
  </si>
  <si>
    <t>гарнир</t>
  </si>
  <si>
    <t>хлеб</t>
  </si>
  <si>
    <t>месяц</t>
  </si>
  <si>
    <t>Блюда</t>
  </si>
  <si>
    <t>Неделя</t>
  </si>
  <si>
    <t>54-2гн</t>
  </si>
  <si>
    <t>табл</t>
  </si>
  <si>
    <t>54-28з</t>
  </si>
  <si>
    <t>18/216</t>
  </si>
  <si>
    <t>кофейный напиток без молока</t>
  </si>
  <si>
    <t>54-23гн</t>
  </si>
  <si>
    <t>рагу из овощей,масло сливочное порциями</t>
  </si>
  <si>
    <t>свекла отварная</t>
  </si>
  <si>
    <t>54-22к, 54-1з</t>
  </si>
  <si>
    <t>416/1994, 54-4г, табл</t>
  </si>
  <si>
    <t>каша жидкая молочная манная, сыр твердых сортов в нарезке(порциями),масло сливочное порциями</t>
  </si>
  <si>
    <t>311/2004, 54-1з</t>
  </si>
  <si>
    <t>гуляш (свинина лопатка б/к ), макаронные изделия отварные, капуста квашеная</t>
  </si>
  <si>
    <t>403/1994, 516/2004, табл</t>
  </si>
  <si>
    <t>каша жидкая молочная рисовая, сыр твердых сортов в нарезе,масло сливочное порциями</t>
  </si>
  <si>
    <t>54-25к, 54-1з</t>
  </si>
  <si>
    <t>рыба тушеная в томате с овощами, картофельное пюре</t>
  </si>
  <si>
    <t>28.18</t>
  </si>
  <si>
    <t>374/2004, 54-11г</t>
  </si>
  <si>
    <t>каша жидкая молочная гречневая, сыр твердых сортов в нарезе,масло сливочное порциями</t>
  </si>
  <si>
    <t>54-20к, 54-1з</t>
  </si>
  <si>
    <t>тефтели /свинина лопатка б/к /, макаронные изделия отварные, капуста квашеная</t>
  </si>
  <si>
    <t>423/1994, 516/2004, табл</t>
  </si>
  <si>
    <t>каша жидкая молочная овсяная, сыр твердых сортов в нарезке/порциями/,масло сливочное /порциями/</t>
  </si>
  <si>
    <t>биточек(свинина лопатка б/к), соус красный основной, каша гречневая рассыпчатая, икра кабачковая (консервы стерилизованные)</t>
  </si>
  <si>
    <t>Директор</t>
  </si>
  <si>
    <t>Трубицына И.В.</t>
  </si>
  <si>
    <t>МБОУ СОШ №4</t>
  </si>
</sst>
</file>

<file path=xl/styles.xml><?xml version="1.0" encoding="utf-8"?>
<styleSheet xmlns="http://schemas.openxmlformats.org/spreadsheetml/2006/main">
  <fonts count="14">
    <font>
      <sz val="11"/>
      <color rgb="FF000000"/>
      <name val="Calibri"/>
    </font>
    <font>
      <sz val="10"/>
      <color rgb="FF000000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rgb="FF000000"/>
      <name val="Calibri"/>
    </font>
    <font>
      <b/>
      <sz val="14"/>
      <color rgb="FF4C4C4C"/>
      <name val="Arial"/>
    </font>
    <font>
      <b/>
      <sz val="8"/>
      <color rgb="FF2D2D2D"/>
      <name val="Arial"/>
    </font>
    <font>
      <b/>
      <sz val="8"/>
      <color rgb="FF000000"/>
      <name val="Arial"/>
    </font>
    <font>
      <i/>
      <sz val="8"/>
      <color rgb="FF000000"/>
      <name val="Arial"/>
    </font>
    <font>
      <b/>
      <sz val="10"/>
      <color rgb="FF2D2D2D"/>
      <name val="Arial"/>
    </font>
    <font>
      <b/>
      <sz val="11"/>
      <color rgb="FF000000"/>
      <name val="Calibri"/>
    </font>
    <font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/>
    <xf numFmtId="0" fontId="1" fillId="0" borderId="16" xfId="0" applyFont="1" applyBorder="1"/>
    <xf numFmtId="0" fontId="1" fillId="3" borderId="17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18" xfId="0" applyFont="1" applyFill="1" applyBorder="1" applyAlignment="1">
      <alignment vertical="top" wrapText="1"/>
    </xf>
    <xf numFmtId="0" fontId="1" fillId="3" borderId="18" xfId="0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6" fillId="0" borderId="16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0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11" fillId="0" borderId="2" xfId="0" applyFont="1" applyBorder="1"/>
    <xf numFmtId="0" fontId="12" fillId="2" borderId="20" xfId="0" applyFont="1" applyFill="1" applyBorder="1" applyAlignment="1" applyProtection="1">
      <alignment horizontal="center" vertical="top" wrapText="1"/>
      <protection locked="0"/>
    </xf>
    <xf numFmtId="0" fontId="12" fillId="2" borderId="1" xfId="0" applyFont="1" applyFill="1" applyBorder="1" applyAlignment="1" applyProtection="1">
      <alignment vertical="top" wrapText="1"/>
      <protection locked="0"/>
    </xf>
    <xf numFmtId="0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2" fillId="2" borderId="1" xfId="0" applyFont="1" applyFill="1" applyBorder="1" applyAlignment="1" applyProtection="1">
      <alignment horizontal="center" vertical="top" wrapText="1"/>
      <protection locked="0"/>
    </xf>
    <xf numFmtId="0" fontId="13" fillId="4" borderId="1" xfId="0" applyFont="1" applyFill="1" applyBorder="1" applyAlignment="1" applyProtection="1">
      <alignment vertical="top" wrapText="1"/>
      <protection locked="0"/>
    </xf>
    <xf numFmtId="0" fontId="13" fillId="4" borderId="1" xfId="0" applyFont="1" applyFill="1" applyBorder="1" applyAlignment="1" applyProtection="1">
      <alignment horizontal="center" vertical="top" wrapText="1"/>
      <protection locked="0"/>
    </xf>
    <xf numFmtId="0" fontId="13" fillId="4" borderId="20" xfId="0" applyFont="1" applyFill="1" applyBorder="1" applyAlignment="1" applyProtection="1">
      <alignment horizontal="center" vertical="top" wrapText="1"/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0" borderId="0" xfId="0" applyFont="1" applyAlignment="1">
      <alignment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/>
        </a:ln>
        <a:ln w="12700" cap="flat" cmpd="sng" algn="ctr">
          <a:solidFill>
            <a:schemeClr val="phClr"/>
          </a:solidFill>
          <a:prstDash val="solid"/>
          <a:miter/>
        </a:ln>
        <a:ln w="19050" cap="flat" cmpd="sng" algn="ctr">
          <a:solidFill>
            <a:schemeClr val="phClr"/>
          </a:solidFill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L196"/>
  <sheetViews>
    <sheetView tabSelected="1" workbookViewId="0">
      <pane xSplit="4" ySplit="5" topLeftCell="E6" activePane="bottomRight" state="frozen"/>
      <selection pane="topRight"/>
      <selection pane="bottomLeft"/>
      <selection pane="bottomRight" activeCell="O118" sqref="O118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2" width="9.140625" style="2" bestFit="1" customWidth="1"/>
    <col min="13" max="16384" width="9.140625" style="2"/>
  </cols>
  <sheetData>
    <row r="1" spans="1:12" ht="15">
      <c r="A1" s="1" t="s">
        <v>38</v>
      </c>
      <c r="C1" s="61" t="s">
        <v>76</v>
      </c>
      <c r="D1" s="62"/>
      <c r="E1" s="62"/>
      <c r="F1" s="12" t="s">
        <v>11</v>
      </c>
      <c r="G1" s="2" t="s">
        <v>14</v>
      </c>
      <c r="H1" s="63" t="s">
        <v>74</v>
      </c>
      <c r="I1" s="63"/>
      <c r="J1" s="63"/>
      <c r="K1" s="63"/>
    </row>
    <row r="2" spans="1:12" ht="18">
      <c r="A2" s="35" t="s">
        <v>1</v>
      </c>
      <c r="C2" s="2"/>
      <c r="G2" s="2" t="s">
        <v>42</v>
      </c>
      <c r="H2" s="63" t="s">
        <v>75</v>
      </c>
      <c r="I2" s="63"/>
      <c r="J2" s="63"/>
      <c r="K2" s="63"/>
    </row>
    <row r="3" spans="1:12" ht="17.25" customHeight="1">
      <c r="A3" s="4" t="s">
        <v>3</v>
      </c>
      <c r="C3" s="2"/>
      <c r="D3" s="3"/>
      <c r="E3" s="38" t="s">
        <v>5</v>
      </c>
      <c r="G3" s="2" t="s">
        <v>29</v>
      </c>
      <c r="H3" s="48"/>
      <c r="I3" s="48"/>
      <c r="J3" s="49">
        <v>2025</v>
      </c>
      <c r="K3" s="50"/>
    </row>
    <row r="4" spans="1:12">
      <c r="C4" s="2"/>
      <c r="D4" s="4"/>
      <c r="H4" s="47" t="s">
        <v>43</v>
      </c>
      <c r="I4" s="47" t="s">
        <v>46</v>
      </c>
      <c r="J4" s="47" t="s">
        <v>2</v>
      </c>
    </row>
    <row r="5" spans="1:12" ht="33.75">
      <c r="A5" s="45" t="s">
        <v>48</v>
      </c>
      <c r="B5" s="46" t="s">
        <v>13</v>
      </c>
      <c r="C5" s="36" t="s">
        <v>4</v>
      </c>
      <c r="D5" s="36" t="s">
        <v>7</v>
      </c>
      <c r="E5" s="36" t="s">
        <v>47</v>
      </c>
      <c r="F5" s="36" t="s">
        <v>24</v>
      </c>
      <c r="G5" s="36" t="s">
        <v>31</v>
      </c>
      <c r="H5" s="36" t="s">
        <v>41</v>
      </c>
      <c r="I5" s="36" t="s">
        <v>8</v>
      </c>
      <c r="J5" s="36" t="s">
        <v>26</v>
      </c>
      <c r="K5" s="37" t="s">
        <v>6</v>
      </c>
      <c r="L5" s="36" t="s">
        <v>34</v>
      </c>
    </row>
    <row r="6" spans="1:12" ht="25.5">
      <c r="A6" s="20">
        <v>1</v>
      </c>
      <c r="B6" s="21">
        <v>1</v>
      </c>
      <c r="C6" s="22" t="s">
        <v>39</v>
      </c>
      <c r="D6" s="5" t="s">
        <v>10</v>
      </c>
      <c r="E6" s="53" t="s">
        <v>72</v>
      </c>
      <c r="F6" s="40">
        <v>225</v>
      </c>
      <c r="G6" s="40">
        <v>10.4</v>
      </c>
      <c r="H6" s="40">
        <v>19.100000000000001</v>
      </c>
      <c r="I6" s="40">
        <v>24.8</v>
      </c>
      <c r="J6" s="40">
        <v>312.5</v>
      </c>
      <c r="K6" s="41" t="s">
        <v>57</v>
      </c>
      <c r="L6" s="40">
        <v>70.05</v>
      </c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12</v>
      </c>
      <c r="E8" s="42" t="s">
        <v>25</v>
      </c>
      <c r="F8" s="43">
        <v>200</v>
      </c>
      <c r="G8" s="43">
        <v>0.2</v>
      </c>
      <c r="H8" s="43">
        <v>0</v>
      </c>
      <c r="I8" s="43">
        <v>6.5</v>
      </c>
      <c r="J8" s="43">
        <v>26.8</v>
      </c>
      <c r="K8" s="44" t="s">
        <v>22</v>
      </c>
      <c r="L8" s="43">
        <v>2.59</v>
      </c>
    </row>
    <row r="9" spans="1:12" ht="15">
      <c r="A9" s="23"/>
      <c r="B9" s="15"/>
      <c r="C9" s="11"/>
      <c r="D9" s="7" t="s">
        <v>45</v>
      </c>
      <c r="E9" s="42" t="s">
        <v>0</v>
      </c>
      <c r="F9" s="43">
        <v>75</v>
      </c>
      <c r="G9" s="43">
        <v>8.25</v>
      </c>
      <c r="H9" s="43">
        <v>0.51</v>
      </c>
      <c r="I9" s="43">
        <v>56.7</v>
      </c>
      <c r="J9" s="43">
        <v>264.64</v>
      </c>
      <c r="K9" s="44" t="s">
        <v>35</v>
      </c>
      <c r="L9" s="43">
        <v>6.14</v>
      </c>
    </row>
    <row r="10" spans="1:12" ht="15">
      <c r="A10" s="23"/>
      <c r="B10" s="15"/>
      <c r="C10" s="11"/>
      <c r="D10" s="7"/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>SUM(G6:G12)</f>
        <v>18.850000000000001</v>
      </c>
      <c r="H13" s="19">
        <f>SUM(H6:H12)</f>
        <v>19.610000000000003</v>
      </c>
      <c r="I13" s="19">
        <f>SUM(I6:I12)</f>
        <v>88</v>
      </c>
      <c r="J13" s="19">
        <f>SUM(J6:J12)</f>
        <v>603.94000000000005</v>
      </c>
      <c r="K13" s="25"/>
      <c r="L13" s="19">
        <f>SUM(L6:L12)</f>
        <v>78.78</v>
      </c>
    </row>
    <row r="14" spans="1:12" ht="15">
      <c r="A14" s="26">
        <f>A6</f>
        <v>1</v>
      </c>
      <c r="B14" s="13">
        <f>B6</f>
        <v>1</v>
      </c>
      <c r="C14" s="10" t="s">
        <v>36</v>
      </c>
      <c r="D14" s="7" t="s">
        <v>37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40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30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44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32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15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9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>SUM(G14:G22)</f>
        <v>0</v>
      </c>
      <c r="H23" s="19">
        <f>SUM(H14:H22)</f>
        <v>0</v>
      </c>
      <c r="I23" s="19">
        <f>SUM(I14:I22)</f>
        <v>0</v>
      </c>
      <c r="J23" s="19">
        <f>SUM(J14:J22)</f>
        <v>0</v>
      </c>
      <c r="K23" s="25"/>
      <c r="L23" s="19">
        <f>SUM(L14:L22)</f>
        <v>0</v>
      </c>
    </row>
    <row r="24" spans="1:12" ht="15">
      <c r="A24" s="29">
        <f>A6</f>
        <v>1</v>
      </c>
      <c r="B24" s="30">
        <f>B6</f>
        <v>1</v>
      </c>
      <c r="C24" s="64" t="s">
        <v>23</v>
      </c>
      <c r="D24" s="65"/>
      <c r="E24" s="31"/>
      <c r="F24" s="32">
        <f>F13+F23</f>
        <v>500</v>
      </c>
      <c r="G24" s="32">
        <f>G13+G23</f>
        <v>18.850000000000001</v>
      </c>
      <c r="H24" s="32">
        <f>H13+H23</f>
        <v>19.610000000000003</v>
      </c>
      <c r="I24" s="32">
        <f>I13+I23</f>
        <v>88</v>
      </c>
      <c r="J24" s="32">
        <f>J13+J23</f>
        <v>603.94000000000005</v>
      </c>
      <c r="K24" s="32"/>
      <c r="L24" s="32">
        <f>L13+L23</f>
        <v>78.78</v>
      </c>
    </row>
    <row r="25" spans="1:12" ht="40.5" customHeight="1">
      <c r="A25" s="14">
        <v>1</v>
      </c>
      <c r="B25" s="15">
        <v>2</v>
      </c>
      <c r="C25" s="22" t="s">
        <v>39</v>
      </c>
      <c r="D25" s="5" t="s">
        <v>10</v>
      </c>
      <c r="E25" s="60" t="s">
        <v>73</v>
      </c>
      <c r="F25" s="40">
        <v>270</v>
      </c>
      <c r="G25" s="40">
        <v>15.62</v>
      </c>
      <c r="H25" s="40">
        <v>15.73</v>
      </c>
      <c r="I25" s="40">
        <v>45.78</v>
      </c>
      <c r="J25" s="40">
        <v>388.42</v>
      </c>
      <c r="K25" s="52" t="s">
        <v>58</v>
      </c>
      <c r="L25" s="40">
        <v>73.739999999999995</v>
      </c>
    </row>
    <row r="26" spans="1:12" ht="15">
      <c r="A26" s="14"/>
      <c r="B26" s="15"/>
      <c r="C26" s="11"/>
      <c r="D26" s="42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12</v>
      </c>
      <c r="E27" s="42" t="s">
        <v>27</v>
      </c>
      <c r="F27" s="43">
        <v>200</v>
      </c>
      <c r="G27" s="43">
        <v>0.2</v>
      </c>
      <c r="H27" s="43">
        <v>0</v>
      </c>
      <c r="I27" s="43">
        <v>6.5</v>
      </c>
      <c r="J27" s="43">
        <v>26.8</v>
      </c>
      <c r="K27" s="44" t="s">
        <v>49</v>
      </c>
      <c r="L27" s="43">
        <v>2.59</v>
      </c>
    </row>
    <row r="28" spans="1:12" ht="15">
      <c r="A28" s="14"/>
      <c r="B28" s="15"/>
      <c r="C28" s="11"/>
      <c r="D28" s="7" t="s">
        <v>45</v>
      </c>
      <c r="E28" s="42" t="s">
        <v>0</v>
      </c>
      <c r="F28" s="43">
        <v>30</v>
      </c>
      <c r="G28" s="43">
        <v>2.5499999999999998</v>
      </c>
      <c r="H28" s="43">
        <v>0.15</v>
      </c>
      <c r="I28" s="43">
        <v>16.2</v>
      </c>
      <c r="J28" s="43">
        <v>76.349999999999994</v>
      </c>
      <c r="K28" s="44" t="s">
        <v>28</v>
      </c>
      <c r="L28" s="43">
        <v>2.4500000000000002</v>
      </c>
    </row>
    <row r="29" spans="1:12" ht="15">
      <c r="A29" s="14"/>
      <c r="B29" s="15"/>
      <c r="C29" s="11"/>
      <c r="D29" s="51"/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>SUM(G25:G31)</f>
        <v>18.369999999999997</v>
      </c>
      <c r="H32" s="19">
        <f>SUM(H25:H31)</f>
        <v>15.88</v>
      </c>
      <c r="I32" s="19">
        <f>SUM(I25:I31)</f>
        <v>68.48</v>
      </c>
      <c r="J32" s="19">
        <f>SUM(J25:J31)</f>
        <v>491.57000000000005</v>
      </c>
      <c r="K32" s="25"/>
      <c r="L32" s="19">
        <f>SUM(L25:L31)</f>
        <v>78.78</v>
      </c>
    </row>
    <row r="33" spans="1:12" ht="15">
      <c r="A33" s="13">
        <f>A25</f>
        <v>1</v>
      </c>
      <c r="B33" s="13">
        <f>B25</f>
        <v>2</v>
      </c>
      <c r="C33" s="10" t="s">
        <v>36</v>
      </c>
      <c r="D33" s="7" t="s">
        <v>37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40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30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44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32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15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9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>SUM(G33:G41)</f>
        <v>0</v>
      </c>
      <c r="H42" s="19">
        <f>SUM(H33:H41)</f>
        <v>0</v>
      </c>
      <c r="I42" s="19">
        <f>SUM(I33:I41)</f>
        <v>0</v>
      </c>
      <c r="J42" s="19">
        <f>SUM(J33:J41)</f>
        <v>0</v>
      </c>
      <c r="K42" s="25"/>
      <c r="L42" s="19">
        <f>SUM(L33:L41)</f>
        <v>0</v>
      </c>
    </row>
    <row r="43" spans="1:12" ht="15.75" customHeight="1">
      <c r="A43" s="33">
        <f>A25</f>
        <v>1</v>
      </c>
      <c r="B43" s="33">
        <f>B25</f>
        <v>2</v>
      </c>
      <c r="C43" s="64" t="s">
        <v>23</v>
      </c>
      <c r="D43" s="65"/>
      <c r="E43" s="31"/>
      <c r="F43" s="32">
        <f>F32+F42</f>
        <v>500</v>
      </c>
      <c r="G43" s="32">
        <f>G32+G42</f>
        <v>18.369999999999997</v>
      </c>
      <c r="H43" s="32">
        <f>H32+H42</f>
        <v>15.88</v>
      </c>
      <c r="I43" s="32">
        <f>I32+I42</f>
        <v>68.48</v>
      </c>
      <c r="J43" s="32">
        <f>J32+J42</f>
        <v>491.57000000000005</v>
      </c>
      <c r="K43" s="32"/>
      <c r="L43" s="32">
        <f>L32+L42</f>
        <v>78.78</v>
      </c>
    </row>
    <row r="44" spans="1:12" ht="15">
      <c r="A44" s="20">
        <v>1</v>
      </c>
      <c r="B44" s="21">
        <v>3</v>
      </c>
      <c r="C44" s="22" t="s">
        <v>39</v>
      </c>
      <c r="D44" s="5" t="s">
        <v>10</v>
      </c>
      <c r="E44" s="39" t="s">
        <v>55</v>
      </c>
      <c r="F44" s="40">
        <v>215</v>
      </c>
      <c r="G44" s="40">
        <v>4.6500000000000004</v>
      </c>
      <c r="H44" s="40">
        <v>26.83</v>
      </c>
      <c r="I44" s="40">
        <v>23.15</v>
      </c>
      <c r="J44" s="40">
        <v>353.42</v>
      </c>
      <c r="K44" s="41" t="s">
        <v>17</v>
      </c>
      <c r="L44" s="40">
        <v>52.82</v>
      </c>
    </row>
    <row r="45" spans="1:12" ht="15">
      <c r="A45" s="23"/>
      <c r="B45" s="15"/>
      <c r="C45" s="11"/>
      <c r="D45" s="6"/>
      <c r="E45" s="42" t="s">
        <v>18</v>
      </c>
      <c r="F45" s="43">
        <v>60</v>
      </c>
      <c r="G45" s="43">
        <v>0.48</v>
      </c>
      <c r="H45" s="43">
        <v>0.06</v>
      </c>
      <c r="I45" s="43">
        <v>1.02</v>
      </c>
      <c r="J45" s="43">
        <v>2.62</v>
      </c>
      <c r="K45" s="44" t="s">
        <v>50</v>
      </c>
      <c r="L45" s="43">
        <v>20.92</v>
      </c>
    </row>
    <row r="46" spans="1:12" ht="15">
      <c r="A46" s="23"/>
      <c r="B46" s="15"/>
      <c r="C46" s="11"/>
      <c r="D46" s="7" t="s">
        <v>12</v>
      </c>
      <c r="E46" s="42" t="s">
        <v>27</v>
      </c>
      <c r="F46" s="43">
        <v>200</v>
      </c>
      <c r="G46" s="43">
        <v>0.2</v>
      </c>
      <c r="H46" s="43">
        <v>0</v>
      </c>
      <c r="I46" s="43">
        <v>6.5</v>
      </c>
      <c r="J46" s="43">
        <v>26.8</v>
      </c>
      <c r="K46" s="44" t="s">
        <v>21</v>
      </c>
      <c r="L46" s="43">
        <v>2.59</v>
      </c>
    </row>
    <row r="47" spans="1:12" ht="15">
      <c r="A47" s="23"/>
      <c r="B47" s="15"/>
      <c r="C47" s="11"/>
      <c r="D47" s="7" t="s">
        <v>45</v>
      </c>
      <c r="E47" s="42" t="s">
        <v>0</v>
      </c>
      <c r="F47" s="43">
        <v>25</v>
      </c>
      <c r="G47" s="43">
        <v>2.75</v>
      </c>
      <c r="H47" s="43">
        <v>0.18</v>
      </c>
      <c r="I47" s="43">
        <v>18.899999999999999</v>
      </c>
      <c r="J47" s="43">
        <v>88.22</v>
      </c>
      <c r="K47" s="44" t="s">
        <v>52</v>
      </c>
      <c r="L47" s="43">
        <v>2.4500000000000002</v>
      </c>
    </row>
    <row r="48" spans="1:12" ht="15">
      <c r="A48" s="23"/>
      <c r="B48" s="15"/>
      <c r="C48" s="11"/>
      <c r="D48" s="51"/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>SUM(G44:G50)</f>
        <v>8.0800000000000018</v>
      </c>
      <c r="H51" s="19">
        <f>SUM(H44:H50)</f>
        <v>27.069999999999997</v>
      </c>
      <c r="I51" s="19">
        <f>SUM(I44:I50)</f>
        <v>49.569999999999993</v>
      </c>
      <c r="J51" s="19">
        <f>SUM(J44:J50)</f>
        <v>471.06000000000006</v>
      </c>
      <c r="K51" s="25"/>
      <c r="L51" s="19">
        <f>SUM(L44:L50)</f>
        <v>78.780000000000015</v>
      </c>
    </row>
    <row r="52" spans="1:12" ht="15">
      <c r="A52" s="26">
        <f>A44</f>
        <v>1</v>
      </c>
      <c r="B52" s="13">
        <f>B44</f>
        <v>3</v>
      </c>
      <c r="C52" s="10" t="s">
        <v>36</v>
      </c>
      <c r="D52" s="7" t="s">
        <v>37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40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30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44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32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15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9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>SUM(G52:G60)</f>
        <v>0</v>
      </c>
      <c r="H61" s="19">
        <f>SUM(H52:H60)</f>
        <v>0</v>
      </c>
      <c r="I61" s="19">
        <f>SUM(I52:I60)</f>
        <v>0</v>
      </c>
      <c r="J61" s="19">
        <f>SUM(J52:J60)</f>
        <v>0</v>
      </c>
      <c r="K61" s="25"/>
      <c r="L61" s="19">
        <f>SUM(L52:L60)</f>
        <v>0</v>
      </c>
    </row>
    <row r="62" spans="1:12" ht="15.75" customHeight="1">
      <c r="A62" s="29">
        <f>A44</f>
        <v>1</v>
      </c>
      <c r="B62" s="30">
        <f>B44</f>
        <v>3</v>
      </c>
      <c r="C62" s="64" t="s">
        <v>23</v>
      </c>
      <c r="D62" s="65"/>
      <c r="E62" s="31"/>
      <c r="F62" s="32">
        <f>F51+F61</f>
        <v>500</v>
      </c>
      <c r="G62" s="32">
        <f>G51+G61</f>
        <v>8.0800000000000018</v>
      </c>
      <c r="H62" s="32">
        <f>H51+H61</f>
        <v>27.069999999999997</v>
      </c>
      <c r="I62" s="32">
        <f>I51+I61</f>
        <v>49.569999999999993</v>
      </c>
      <c r="J62" s="32">
        <f>J51+J61</f>
        <v>471.06000000000006</v>
      </c>
      <c r="K62" s="32"/>
      <c r="L62" s="32">
        <f>L51+L61</f>
        <v>78.780000000000015</v>
      </c>
    </row>
    <row r="63" spans="1:12" ht="25.5">
      <c r="A63" s="20">
        <v>1</v>
      </c>
      <c r="B63" s="21">
        <v>4</v>
      </c>
      <c r="C63" s="22" t="s">
        <v>39</v>
      </c>
      <c r="D63" s="5" t="s">
        <v>10</v>
      </c>
      <c r="E63" s="53" t="s">
        <v>59</v>
      </c>
      <c r="F63" s="40">
        <v>225</v>
      </c>
      <c r="G63" s="54">
        <v>11.04</v>
      </c>
      <c r="H63" s="40">
        <v>20</v>
      </c>
      <c r="I63" s="40">
        <v>22.4</v>
      </c>
      <c r="J63" s="40">
        <v>315.89999999999998</v>
      </c>
      <c r="K63" s="52" t="s">
        <v>60</v>
      </c>
      <c r="L63" s="40">
        <v>69.88</v>
      </c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12</v>
      </c>
      <c r="E65" s="42" t="s">
        <v>53</v>
      </c>
      <c r="F65" s="43">
        <v>200</v>
      </c>
      <c r="G65" s="43">
        <v>0.2</v>
      </c>
      <c r="H65" s="43">
        <v>0</v>
      </c>
      <c r="I65" s="43">
        <v>6.5</v>
      </c>
      <c r="J65" s="43">
        <v>26.8</v>
      </c>
      <c r="K65" s="44" t="s">
        <v>54</v>
      </c>
      <c r="L65" s="43">
        <v>2.76</v>
      </c>
    </row>
    <row r="66" spans="1:12" ht="15">
      <c r="A66" s="23"/>
      <c r="B66" s="15"/>
      <c r="C66" s="11"/>
      <c r="D66" s="7" t="s">
        <v>45</v>
      </c>
      <c r="E66" s="42" t="s">
        <v>0</v>
      </c>
      <c r="F66" s="43">
        <v>75</v>
      </c>
      <c r="G66" s="43">
        <v>8.25</v>
      </c>
      <c r="H66" s="43">
        <v>0.51</v>
      </c>
      <c r="I66" s="43">
        <v>56.7</v>
      </c>
      <c r="J66" s="43">
        <v>264.64</v>
      </c>
      <c r="K66" s="44" t="s">
        <v>28</v>
      </c>
      <c r="L66" s="43">
        <v>6.14</v>
      </c>
    </row>
    <row r="67" spans="1:12" ht="15">
      <c r="A67" s="23"/>
      <c r="B67" s="15"/>
      <c r="C67" s="11"/>
      <c r="D67" s="7"/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>SUM(G63:G69)</f>
        <v>19.489999999999998</v>
      </c>
      <c r="H70" s="19">
        <f>SUM(H63:H69)</f>
        <v>20.51</v>
      </c>
      <c r="I70" s="19">
        <f>SUM(I63:I69)</f>
        <v>85.6</v>
      </c>
      <c r="J70" s="19">
        <f>SUM(J63:J69)</f>
        <v>607.33999999999992</v>
      </c>
      <c r="K70" s="25"/>
      <c r="L70" s="19">
        <f>SUM(L63:L69)</f>
        <v>78.78</v>
      </c>
    </row>
    <row r="71" spans="1:12" ht="15">
      <c r="A71" s="26">
        <f>A63</f>
        <v>1</v>
      </c>
      <c r="B71" s="13">
        <f>B63</f>
        <v>4</v>
      </c>
      <c r="C71" s="10" t="s">
        <v>36</v>
      </c>
      <c r="D71" s="7" t="s">
        <v>37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40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30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44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32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15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9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>SUM(G71:G79)</f>
        <v>0</v>
      </c>
      <c r="H80" s="19">
        <f>SUM(H71:H79)</f>
        <v>0</v>
      </c>
      <c r="I80" s="19">
        <f>SUM(I71:I79)</f>
        <v>0</v>
      </c>
      <c r="J80" s="19">
        <f>SUM(J71:J79)</f>
        <v>0</v>
      </c>
      <c r="K80" s="25"/>
      <c r="L80" s="19">
        <f>SUM(L71:L79)</f>
        <v>0</v>
      </c>
    </row>
    <row r="81" spans="1:12" ht="15.75" customHeight="1">
      <c r="A81" s="29">
        <f>A63</f>
        <v>1</v>
      </c>
      <c r="B81" s="30">
        <f>B63</f>
        <v>4</v>
      </c>
      <c r="C81" s="64" t="s">
        <v>23</v>
      </c>
      <c r="D81" s="65"/>
      <c r="E81" s="31"/>
      <c r="F81" s="32">
        <f>F70+F80</f>
        <v>500</v>
      </c>
      <c r="G81" s="32">
        <f>G70+G80</f>
        <v>19.489999999999998</v>
      </c>
      <c r="H81" s="32">
        <f>H70+H80</f>
        <v>20.51</v>
      </c>
      <c r="I81" s="32">
        <f>I70+I80</f>
        <v>85.6</v>
      </c>
      <c r="J81" s="32">
        <f>J70+J80</f>
        <v>607.33999999999992</v>
      </c>
      <c r="K81" s="32"/>
      <c r="L81" s="32">
        <f>L70+L80</f>
        <v>78.78</v>
      </c>
    </row>
    <row r="82" spans="1:12" ht="38.25">
      <c r="A82" s="20">
        <v>1</v>
      </c>
      <c r="B82" s="21">
        <v>5</v>
      </c>
      <c r="C82" s="22" t="s">
        <v>39</v>
      </c>
      <c r="D82" s="5" t="s">
        <v>10</v>
      </c>
      <c r="E82" s="53" t="s">
        <v>61</v>
      </c>
      <c r="F82" s="40">
        <v>280</v>
      </c>
      <c r="G82" s="40">
        <v>17.14</v>
      </c>
      <c r="H82" s="40">
        <v>20.91</v>
      </c>
      <c r="I82" s="40">
        <v>38.96</v>
      </c>
      <c r="J82" s="40">
        <v>412.59</v>
      </c>
      <c r="K82" s="52" t="s">
        <v>62</v>
      </c>
      <c r="L82" s="40">
        <v>74.55</v>
      </c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12</v>
      </c>
      <c r="E84" s="42" t="s">
        <v>25</v>
      </c>
      <c r="F84" s="43">
        <v>200</v>
      </c>
      <c r="G84" s="43">
        <v>0.2</v>
      </c>
      <c r="H84" s="43">
        <v>0</v>
      </c>
      <c r="I84" s="43">
        <v>6.5</v>
      </c>
      <c r="J84" s="43">
        <v>26.8</v>
      </c>
      <c r="K84" s="44" t="s">
        <v>22</v>
      </c>
      <c r="L84" s="43">
        <v>2.59</v>
      </c>
    </row>
    <row r="85" spans="1:12" ht="15">
      <c r="A85" s="23"/>
      <c r="B85" s="15"/>
      <c r="C85" s="11"/>
      <c r="D85" s="7" t="s">
        <v>45</v>
      </c>
      <c r="E85" s="42" t="s">
        <v>0</v>
      </c>
      <c r="F85" s="43">
        <v>20</v>
      </c>
      <c r="G85" s="43">
        <v>1.7</v>
      </c>
      <c r="H85" s="43">
        <v>0.1</v>
      </c>
      <c r="I85" s="43">
        <v>10.8</v>
      </c>
      <c r="J85" s="43">
        <v>50.9</v>
      </c>
      <c r="K85" s="44" t="s">
        <v>28</v>
      </c>
      <c r="L85" s="43">
        <v>1.64</v>
      </c>
    </row>
    <row r="86" spans="1:12" ht="15">
      <c r="A86" s="23"/>
      <c r="B86" s="15"/>
      <c r="C86" s="11"/>
      <c r="D86" s="7"/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>SUM(G82:G88)</f>
        <v>19.04</v>
      </c>
      <c r="H89" s="19">
        <f>SUM(H82:H88)</f>
        <v>21.01</v>
      </c>
      <c r="I89" s="19">
        <f>SUM(I82:I88)</f>
        <v>56.260000000000005</v>
      </c>
      <c r="J89" s="19">
        <f>SUM(J82:J88)</f>
        <v>490.28999999999996</v>
      </c>
      <c r="K89" s="25"/>
      <c r="L89" s="19">
        <f>SUM(L82:L88)</f>
        <v>78.78</v>
      </c>
    </row>
    <row r="90" spans="1:12" ht="15">
      <c r="A90" s="26">
        <f>A82</f>
        <v>1</v>
      </c>
      <c r="B90" s="13">
        <f>B82</f>
        <v>5</v>
      </c>
      <c r="C90" s="10" t="s">
        <v>36</v>
      </c>
      <c r="D90" s="7" t="s">
        <v>37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40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30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44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32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15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9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>SUM(G90:G98)</f>
        <v>0</v>
      </c>
      <c r="H99" s="19">
        <f>SUM(H90:H98)</f>
        <v>0</v>
      </c>
      <c r="I99" s="19">
        <f>SUM(I90:I98)</f>
        <v>0</v>
      </c>
      <c r="J99" s="19">
        <f>SUM(J90:J98)</f>
        <v>0</v>
      </c>
      <c r="K99" s="25"/>
      <c r="L99" s="19">
        <f>SUM(L90:L98)</f>
        <v>0</v>
      </c>
    </row>
    <row r="100" spans="1:12" ht="15.75" customHeight="1">
      <c r="A100" s="29">
        <f>A82</f>
        <v>1</v>
      </c>
      <c r="B100" s="30">
        <f>B82</f>
        <v>5</v>
      </c>
      <c r="C100" s="64" t="s">
        <v>23</v>
      </c>
      <c r="D100" s="65"/>
      <c r="E100" s="31"/>
      <c r="F100" s="32">
        <f>F89+F99</f>
        <v>500</v>
      </c>
      <c r="G100" s="32">
        <f>G89+G99</f>
        <v>19.04</v>
      </c>
      <c r="H100" s="32">
        <f>H89+H99</f>
        <v>21.01</v>
      </c>
      <c r="I100" s="32">
        <f>I89+I99</f>
        <v>56.260000000000005</v>
      </c>
      <c r="J100" s="32">
        <f>J89+J99</f>
        <v>490.28999999999996</v>
      </c>
      <c r="K100" s="32"/>
      <c r="L100" s="32">
        <f>L89+L99</f>
        <v>78.78</v>
      </c>
    </row>
    <row r="101" spans="1:12" ht="25.5">
      <c r="A101" s="20">
        <v>2</v>
      </c>
      <c r="B101" s="21">
        <v>1</v>
      </c>
      <c r="C101" s="22" t="s">
        <v>39</v>
      </c>
      <c r="D101" s="5" t="s">
        <v>10</v>
      </c>
      <c r="E101" s="53" t="s">
        <v>63</v>
      </c>
      <c r="F101" s="40">
        <v>225</v>
      </c>
      <c r="G101" s="40">
        <v>8.9</v>
      </c>
      <c r="H101" s="40">
        <v>17</v>
      </c>
      <c r="I101" s="40">
        <v>28.8</v>
      </c>
      <c r="J101" s="40">
        <v>304.39999999999998</v>
      </c>
      <c r="K101" s="52" t="s">
        <v>64</v>
      </c>
      <c r="L101" s="40">
        <v>70.05</v>
      </c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12</v>
      </c>
      <c r="E103" s="42" t="s">
        <v>25</v>
      </c>
      <c r="F103" s="43">
        <v>200</v>
      </c>
      <c r="G103" s="43">
        <v>0.2</v>
      </c>
      <c r="H103" s="43">
        <v>0</v>
      </c>
      <c r="I103" s="43">
        <v>6.5</v>
      </c>
      <c r="J103" s="43">
        <v>26.8</v>
      </c>
      <c r="K103" s="44" t="s">
        <v>22</v>
      </c>
      <c r="L103" s="43">
        <v>2.59</v>
      </c>
    </row>
    <row r="104" spans="1:12" ht="15">
      <c r="A104" s="23"/>
      <c r="B104" s="15"/>
      <c r="C104" s="11"/>
      <c r="D104" s="7" t="s">
        <v>45</v>
      </c>
      <c r="E104" s="42" t="s">
        <v>0</v>
      </c>
      <c r="F104" s="43">
        <v>75</v>
      </c>
      <c r="G104" s="43">
        <v>8.25</v>
      </c>
      <c r="H104" s="43">
        <v>0.51</v>
      </c>
      <c r="I104" s="43">
        <v>56.7</v>
      </c>
      <c r="J104" s="43">
        <v>264.64</v>
      </c>
      <c r="K104" s="44" t="s">
        <v>28</v>
      </c>
      <c r="L104" s="43">
        <v>6.14</v>
      </c>
    </row>
    <row r="105" spans="1:12" ht="15">
      <c r="A105" s="23"/>
      <c r="B105" s="15"/>
      <c r="C105" s="11"/>
      <c r="D105" s="7"/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>SUM(G101:G107)</f>
        <v>17.350000000000001</v>
      </c>
      <c r="H108" s="19">
        <f>SUM(H101:H107)</f>
        <v>17.510000000000002</v>
      </c>
      <c r="I108" s="19">
        <f>SUM(I101:I107)</f>
        <v>92</v>
      </c>
      <c r="J108" s="19">
        <f>SUM(J101:J107)</f>
        <v>595.83999999999992</v>
      </c>
      <c r="K108" s="25"/>
      <c r="L108" s="19">
        <f>SUM(L101:L107)</f>
        <v>78.78</v>
      </c>
    </row>
    <row r="109" spans="1:12" ht="15">
      <c r="A109" s="26">
        <f>A101</f>
        <v>2</v>
      </c>
      <c r="B109" s="13">
        <f>B101</f>
        <v>1</v>
      </c>
      <c r="C109" s="10" t="s">
        <v>36</v>
      </c>
      <c r="D109" s="7" t="s">
        <v>37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40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30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44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32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15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9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>SUM(G109:G117)</f>
        <v>0</v>
      </c>
      <c r="H118" s="19">
        <f>SUM(H109:H117)</f>
        <v>0</v>
      </c>
      <c r="I118" s="19">
        <f>SUM(I109:I117)</f>
        <v>0</v>
      </c>
      <c r="J118" s="19">
        <f>SUM(J109:J117)</f>
        <v>0</v>
      </c>
      <c r="K118" s="25"/>
      <c r="L118" s="19">
        <f>SUM(L109:L117)</f>
        <v>0</v>
      </c>
    </row>
    <row r="119" spans="1:12" ht="15">
      <c r="A119" s="29">
        <f>A101</f>
        <v>2</v>
      </c>
      <c r="B119" s="30">
        <f>B101</f>
        <v>1</v>
      </c>
      <c r="C119" s="64" t="s">
        <v>23</v>
      </c>
      <c r="D119" s="65"/>
      <c r="E119" s="31"/>
      <c r="F119" s="32">
        <f>F108+F118</f>
        <v>500</v>
      </c>
      <c r="G119" s="32">
        <f>G108+G118</f>
        <v>17.350000000000001</v>
      </c>
      <c r="H119" s="32">
        <f>H108+H118</f>
        <v>17.510000000000002</v>
      </c>
      <c r="I119" s="32">
        <f>I108+I118</f>
        <v>92</v>
      </c>
      <c r="J119" s="32">
        <f>J108+J118</f>
        <v>595.83999999999992</v>
      </c>
      <c r="K119" s="32"/>
      <c r="L119" s="32">
        <f>L108+L118</f>
        <v>78.78</v>
      </c>
    </row>
    <row r="120" spans="1:12" ht="25.5">
      <c r="A120" s="14">
        <v>2</v>
      </c>
      <c r="B120" s="15">
        <v>2</v>
      </c>
      <c r="C120" s="22" t="s">
        <v>39</v>
      </c>
      <c r="D120" s="5" t="s">
        <v>10</v>
      </c>
      <c r="E120" s="53" t="s">
        <v>65</v>
      </c>
      <c r="F120" s="40">
        <v>240</v>
      </c>
      <c r="G120" s="40">
        <v>17.93</v>
      </c>
      <c r="H120" s="40">
        <v>14.21</v>
      </c>
      <c r="I120" s="55" t="s">
        <v>66</v>
      </c>
      <c r="J120" s="40">
        <v>336.93</v>
      </c>
      <c r="K120" s="52" t="s">
        <v>67</v>
      </c>
      <c r="L120" s="40">
        <v>67.599999999999994</v>
      </c>
    </row>
    <row r="121" spans="1:12" ht="15">
      <c r="A121" s="14"/>
      <c r="B121" s="15"/>
      <c r="C121" s="11"/>
      <c r="D121" s="6"/>
      <c r="E121" s="42" t="s">
        <v>56</v>
      </c>
      <c r="F121" s="43">
        <v>60</v>
      </c>
      <c r="G121" s="43">
        <v>0.9</v>
      </c>
      <c r="H121" s="43">
        <v>0.1</v>
      </c>
      <c r="I121" s="43">
        <v>5.2</v>
      </c>
      <c r="J121" s="43">
        <v>25.2</v>
      </c>
      <c r="K121" s="44" t="s">
        <v>51</v>
      </c>
      <c r="L121" s="43">
        <v>7.2</v>
      </c>
    </row>
    <row r="122" spans="1:12" ht="15">
      <c r="A122" s="14"/>
      <c r="B122" s="15"/>
      <c r="C122" s="11"/>
      <c r="D122" s="7" t="s">
        <v>12</v>
      </c>
      <c r="E122" s="42" t="s">
        <v>25</v>
      </c>
      <c r="F122" s="43">
        <v>180</v>
      </c>
      <c r="G122" s="43">
        <v>0.18</v>
      </c>
      <c r="H122" s="43">
        <v>0</v>
      </c>
      <c r="I122" s="43">
        <v>13.5</v>
      </c>
      <c r="J122" s="43">
        <v>58</v>
      </c>
      <c r="K122" s="44" t="s">
        <v>22</v>
      </c>
      <c r="L122" s="43">
        <v>2.34</v>
      </c>
    </row>
    <row r="123" spans="1:12" ht="15">
      <c r="A123" s="14"/>
      <c r="B123" s="15"/>
      <c r="C123" s="11"/>
      <c r="D123" s="7" t="s">
        <v>45</v>
      </c>
      <c r="E123" s="42" t="s">
        <v>0</v>
      </c>
      <c r="F123" s="43">
        <v>20</v>
      </c>
      <c r="G123" s="43">
        <v>1.7</v>
      </c>
      <c r="H123" s="43">
        <v>0.1</v>
      </c>
      <c r="I123" s="43">
        <v>10.8</v>
      </c>
      <c r="J123" s="43">
        <v>50.9</v>
      </c>
      <c r="K123" s="44" t="s">
        <v>28</v>
      </c>
      <c r="L123" s="43">
        <v>1.64</v>
      </c>
    </row>
    <row r="124" spans="1:12" ht="15">
      <c r="A124" s="14"/>
      <c r="B124" s="15"/>
      <c r="C124" s="11"/>
      <c r="D124" s="7"/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>SUM(G120:G126)</f>
        <v>20.709999999999997</v>
      </c>
      <c r="H127" s="19">
        <f>SUM(H120:H126)</f>
        <v>14.41</v>
      </c>
      <c r="I127" s="19">
        <f>SUM(I120:I126)</f>
        <v>29.5</v>
      </c>
      <c r="J127" s="19">
        <f>SUM(J120:J126)</f>
        <v>471.03</v>
      </c>
      <c r="K127" s="25"/>
      <c r="L127" s="19">
        <f>SUM(L120:L126)</f>
        <v>78.78</v>
      </c>
    </row>
    <row r="128" spans="1:12" ht="15">
      <c r="A128" s="13">
        <f>A120</f>
        <v>2</v>
      </c>
      <c r="B128" s="13">
        <f>B120</f>
        <v>2</v>
      </c>
      <c r="C128" s="10" t="s">
        <v>36</v>
      </c>
      <c r="D128" s="7" t="s">
        <v>37</v>
      </c>
      <c r="E128" s="59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40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30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44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32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15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9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>SUM(G128:G136)</f>
        <v>0</v>
      </c>
      <c r="H137" s="19">
        <f>SUM(H128:H136)</f>
        <v>0</v>
      </c>
      <c r="I137" s="19">
        <f>SUM(I128:I136)</f>
        <v>0</v>
      </c>
      <c r="J137" s="19">
        <f>SUM(J128:J136)</f>
        <v>0</v>
      </c>
      <c r="K137" s="25"/>
      <c r="L137" s="19">
        <f>SUM(L128:L136)</f>
        <v>0</v>
      </c>
    </row>
    <row r="138" spans="1:12" ht="15">
      <c r="A138" s="33">
        <f>A120</f>
        <v>2</v>
      </c>
      <c r="B138" s="33">
        <f>B120</f>
        <v>2</v>
      </c>
      <c r="C138" s="64" t="s">
        <v>23</v>
      </c>
      <c r="D138" s="65"/>
      <c r="E138" s="31"/>
      <c r="F138" s="32">
        <f>F127+F137</f>
        <v>500</v>
      </c>
      <c r="G138" s="32">
        <f>G127+G137</f>
        <v>20.709999999999997</v>
      </c>
      <c r="H138" s="32">
        <f>H127+H137</f>
        <v>14.41</v>
      </c>
      <c r="I138" s="32">
        <f>I127+I137</f>
        <v>29.5</v>
      </c>
      <c r="J138" s="32">
        <f>J127+J137</f>
        <v>471.03</v>
      </c>
      <c r="K138" s="32"/>
      <c r="L138" s="32">
        <f>L127+L137</f>
        <v>78.78</v>
      </c>
    </row>
    <row r="139" spans="1:12" ht="25.5">
      <c r="A139" s="20">
        <v>2</v>
      </c>
      <c r="B139" s="21">
        <v>3</v>
      </c>
      <c r="C139" s="22" t="s">
        <v>39</v>
      </c>
      <c r="D139" s="5" t="s">
        <v>10</v>
      </c>
      <c r="E139" s="53" t="s">
        <v>68</v>
      </c>
      <c r="F139" s="40">
        <v>225</v>
      </c>
      <c r="G139" s="40">
        <v>10.69</v>
      </c>
      <c r="H139" s="40">
        <v>17.399999999999999</v>
      </c>
      <c r="I139" s="40">
        <v>26.7</v>
      </c>
      <c r="J139" s="40">
        <v>307.19</v>
      </c>
      <c r="K139" s="52" t="s">
        <v>69</v>
      </c>
      <c r="L139" s="40">
        <v>70.540000000000006</v>
      </c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12</v>
      </c>
      <c r="E141" s="42" t="s">
        <v>53</v>
      </c>
      <c r="F141" s="43">
        <v>200</v>
      </c>
      <c r="G141" s="43">
        <v>0.2</v>
      </c>
      <c r="H141" s="43">
        <v>0</v>
      </c>
      <c r="I141" s="43">
        <v>6.5</v>
      </c>
      <c r="J141" s="43">
        <v>26.8</v>
      </c>
      <c r="K141" s="44" t="s">
        <v>54</v>
      </c>
      <c r="L141" s="43">
        <v>2.1</v>
      </c>
    </row>
    <row r="142" spans="1:12" ht="15.75" customHeight="1">
      <c r="A142" s="23"/>
      <c r="B142" s="15"/>
      <c r="C142" s="11"/>
      <c r="D142" s="7" t="s">
        <v>45</v>
      </c>
      <c r="E142" s="42" t="s">
        <v>0</v>
      </c>
      <c r="F142" s="43">
        <v>75</v>
      </c>
      <c r="G142" s="43">
        <v>8.25</v>
      </c>
      <c r="H142" s="43">
        <v>0.51</v>
      </c>
      <c r="I142" s="43">
        <v>56.7</v>
      </c>
      <c r="J142" s="43">
        <v>264.64</v>
      </c>
      <c r="K142" s="44" t="s">
        <v>28</v>
      </c>
      <c r="L142" s="43">
        <v>6.14</v>
      </c>
    </row>
    <row r="143" spans="1:12" ht="15">
      <c r="A143" s="23"/>
      <c r="B143" s="15"/>
      <c r="C143" s="11"/>
      <c r="D143" s="7"/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>SUM(G139:G145)</f>
        <v>19.14</v>
      </c>
      <c r="H146" s="19">
        <f>SUM(H139:H145)</f>
        <v>17.91</v>
      </c>
      <c r="I146" s="19">
        <f>SUM(I139:I145)</f>
        <v>89.9</v>
      </c>
      <c r="J146" s="19">
        <f>SUM(J139:J145)</f>
        <v>598.63</v>
      </c>
      <c r="K146" s="25"/>
      <c r="L146" s="19">
        <f>SUM(L139:L145)</f>
        <v>78.78</v>
      </c>
    </row>
    <row r="147" spans="1:12" ht="15">
      <c r="A147" s="26">
        <f>A139</f>
        <v>2</v>
      </c>
      <c r="B147" s="13">
        <f>B139</f>
        <v>3</v>
      </c>
      <c r="C147" s="10" t="s">
        <v>36</v>
      </c>
      <c r="D147" s="7" t="s">
        <v>37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40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30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44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32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15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9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>SUM(G147:G155)</f>
        <v>0</v>
      </c>
      <c r="H156" s="19">
        <f>SUM(H147:H155)</f>
        <v>0</v>
      </c>
      <c r="I156" s="19">
        <f>SUM(I147:I155)</f>
        <v>0</v>
      </c>
      <c r="J156" s="19">
        <f>SUM(J147:J155)</f>
        <v>0</v>
      </c>
      <c r="K156" s="25"/>
      <c r="L156" s="19">
        <f>SUM(L147:L155)</f>
        <v>0</v>
      </c>
    </row>
    <row r="157" spans="1:12" ht="15">
      <c r="A157" s="29">
        <f>A139</f>
        <v>2</v>
      </c>
      <c r="B157" s="30">
        <f>B139</f>
        <v>3</v>
      </c>
      <c r="C157" s="64" t="s">
        <v>23</v>
      </c>
      <c r="D157" s="65"/>
      <c r="E157" s="31"/>
      <c r="F157" s="32">
        <f>F146+F156</f>
        <v>500</v>
      </c>
      <c r="G157" s="32">
        <f>G146+G156</f>
        <v>19.14</v>
      </c>
      <c r="H157" s="32">
        <f>H146+H156</f>
        <v>17.91</v>
      </c>
      <c r="I157" s="32">
        <f>I146+I156</f>
        <v>89.9</v>
      </c>
      <c r="J157" s="32">
        <f>J146+J156</f>
        <v>598.63</v>
      </c>
      <c r="K157" s="32"/>
      <c r="L157" s="32">
        <f>L146+L156</f>
        <v>78.78</v>
      </c>
    </row>
    <row r="158" spans="1:12" ht="38.25">
      <c r="A158" s="20">
        <v>2</v>
      </c>
      <c r="B158" s="21">
        <v>4</v>
      </c>
      <c r="C158" s="22" t="s">
        <v>39</v>
      </c>
      <c r="D158" s="5" t="s">
        <v>10</v>
      </c>
      <c r="E158" s="56" t="s">
        <v>70</v>
      </c>
      <c r="F158" s="57">
        <v>280</v>
      </c>
      <c r="G158" s="57">
        <v>16.79</v>
      </c>
      <c r="H158" s="57">
        <v>14.51</v>
      </c>
      <c r="I158" s="57">
        <v>48.81</v>
      </c>
      <c r="J158" s="57">
        <v>392.99</v>
      </c>
      <c r="K158" s="58" t="s">
        <v>71</v>
      </c>
      <c r="L158" s="57">
        <v>74.55</v>
      </c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12</v>
      </c>
      <c r="E160" s="42" t="s">
        <v>25</v>
      </c>
      <c r="F160" s="43">
        <v>200</v>
      </c>
      <c r="G160" s="43">
        <v>0.2</v>
      </c>
      <c r="H160" s="43">
        <v>0</v>
      </c>
      <c r="I160" s="43">
        <v>6.5</v>
      </c>
      <c r="J160" s="43">
        <v>26.8</v>
      </c>
      <c r="K160" s="44" t="s">
        <v>49</v>
      </c>
      <c r="L160" s="43">
        <v>2.59</v>
      </c>
    </row>
    <row r="161" spans="1:12" ht="15">
      <c r="A161" s="23"/>
      <c r="B161" s="15"/>
      <c r="C161" s="11"/>
      <c r="D161" s="7" t="s">
        <v>45</v>
      </c>
      <c r="E161" s="42" t="s">
        <v>0</v>
      </c>
      <c r="F161" s="43">
        <v>20</v>
      </c>
      <c r="G161" s="43">
        <v>1.7</v>
      </c>
      <c r="H161" s="43">
        <v>0.1</v>
      </c>
      <c r="I161" s="43">
        <v>10.8</v>
      </c>
      <c r="J161" s="43">
        <v>50.9</v>
      </c>
      <c r="K161" s="44" t="s">
        <v>35</v>
      </c>
      <c r="L161" s="43">
        <v>1.64</v>
      </c>
    </row>
    <row r="162" spans="1:12" ht="15">
      <c r="A162" s="23"/>
      <c r="B162" s="15"/>
      <c r="C162" s="11"/>
      <c r="D162" s="7"/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>SUM(G158:G164)</f>
        <v>18.689999999999998</v>
      </c>
      <c r="H165" s="19">
        <f>SUM(H158:H164)</f>
        <v>14.61</v>
      </c>
      <c r="I165" s="19">
        <f>SUM(I158:I164)</f>
        <v>66.11</v>
      </c>
      <c r="J165" s="19">
        <f>SUM(J158:J164)</f>
        <v>470.69</v>
      </c>
      <c r="K165" s="25"/>
      <c r="L165" s="19">
        <f>SUM(L158:L164)</f>
        <v>78.78</v>
      </c>
    </row>
    <row r="166" spans="1:12" ht="15">
      <c r="A166" s="26">
        <f>A158</f>
        <v>2</v>
      </c>
      <c r="B166" s="13">
        <f>B158</f>
        <v>4</v>
      </c>
      <c r="C166" s="10" t="s">
        <v>36</v>
      </c>
      <c r="D166" s="7" t="s">
        <v>37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40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30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44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32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15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9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>SUM(G166:G174)</f>
        <v>0</v>
      </c>
      <c r="H175" s="19">
        <f>SUM(H166:H174)</f>
        <v>0</v>
      </c>
      <c r="I175" s="19">
        <f>SUM(I166:I174)</f>
        <v>0</v>
      </c>
      <c r="J175" s="19">
        <f>SUM(J166:J174)</f>
        <v>0</v>
      </c>
      <c r="K175" s="25"/>
      <c r="L175" s="19">
        <f>SUM(L166:L174)</f>
        <v>0</v>
      </c>
    </row>
    <row r="176" spans="1:12" ht="15">
      <c r="A176" s="29">
        <f>A158</f>
        <v>2</v>
      </c>
      <c r="B176" s="30">
        <f>B158</f>
        <v>4</v>
      </c>
      <c r="C176" s="64" t="s">
        <v>23</v>
      </c>
      <c r="D176" s="65"/>
      <c r="E176" s="31"/>
      <c r="F176" s="32">
        <f>F165+F175</f>
        <v>500</v>
      </c>
      <c r="G176" s="32">
        <f>G165+G175</f>
        <v>18.689999999999998</v>
      </c>
      <c r="H176" s="32">
        <f>H165+H175</f>
        <v>14.61</v>
      </c>
      <c r="I176" s="32">
        <f>I165+I175</f>
        <v>66.11</v>
      </c>
      <c r="J176" s="32">
        <f>J165+J175</f>
        <v>470.69</v>
      </c>
      <c r="K176" s="32"/>
      <c r="L176" s="32">
        <f>L165+L175</f>
        <v>78.78</v>
      </c>
    </row>
    <row r="177" spans="1:12" ht="15">
      <c r="A177" s="20">
        <v>2</v>
      </c>
      <c r="B177" s="21">
        <v>5</v>
      </c>
      <c r="C177" s="22" t="s">
        <v>39</v>
      </c>
      <c r="D177" s="5" t="s">
        <v>10</v>
      </c>
      <c r="E177" s="39" t="s">
        <v>20</v>
      </c>
      <c r="F177" s="40">
        <v>200</v>
      </c>
      <c r="G177" s="40">
        <v>23</v>
      </c>
      <c r="H177" s="40">
        <v>16.32</v>
      </c>
      <c r="I177" s="40">
        <v>25</v>
      </c>
      <c r="J177" s="40">
        <v>338.8</v>
      </c>
      <c r="K177" s="41" t="s">
        <v>16</v>
      </c>
      <c r="L177" s="40">
        <v>50.1</v>
      </c>
    </row>
    <row r="178" spans="1:12" ht="15">
      <c r="A178" s="23"/>
      <c r="B178" s="15"/>
      <c r="C178" s="11"/>
      <c r="D178" s="6"/>
      <c r="E178" s="42" t="s">
        <v>18</v>
      </c>
      <c r="F178" s="43">
        <v>60</v>
      </c>
      <c r="G178" s="43">
        <v>0.48</v>
      </c>
      <c r="H178" s="43">
        <v>0.06</v>
      </c>
      <c r="I178" s="43">
        <v>1.02</v>
      </c>
      <c r="J178" s="43">
        <v>2.62</v>
      </c>
      <c r="K178" s="44" t="s">
        <v>50</v>
      </c>
      <c r="L178" s="43">
        <v>22.82</v>
      </c>
    </row>
    <row r="179" spans="1:12" ht="15">
      <c r="A179" s="23"/>
      <c r="B179" s="15"/>
      <c r="C179" s="11"/>
      <c r="D179" s="7" t="s">
        <v>12</v>
      </c>
      <c r="E179" s="42" t="s">
        <v>25</v>
      </c>
      <c r="F179" s="43">
        <v>200</v>
      </c>
      <c r="G179" s="43">
        <v>0.2</v>
      </c>
      <c r="H179" s="43">
        <v>0</v>
      </c>
      <c r="I179" s="43">
        <v>6.5</v>
      </c>
      <c r="J179" s="43">
        <v>26.8</v>
      </c>
      <c r="K179" s="44" t="s">
        <v>49</v>
      </c>
      <c r="L179" s="43">
        <v>2.59</v>
      </c>
    </row>
    <row r="180" spans="1:12" ht="15">
      <c r="A180" s="23"/>
      <c r="B180" s="15"/>
      <c r="C180" s="11"/>
      <c r="D180" s="7" t="s">
        <v>45</v>
      </c>
      <c r="E180" s="42" t="s">
        <v>0</v>
      </c>
      <c r="F180" s="43">
        <v>40</v>
      </c>
      <c r="G180" s="43">
        <v>3.4</v>
      </c>
      <c r="H180" s="43">
        <v>0.2</v>
      </c>
      <c r="I180" s="43">
        <v>21.6</v>
      </c>
      <c r="J180" s="43">
        <v>101.8</v>
      </c>
      <c r="K180" s="44" t="s">
        <v>35</v>
      </c>
      <c r="L180" s="43">
        <v>3.27</v>
      </c>
    </row>
    <row r="181" spans="1:12" ht="15">
      <c r="A181" s="23"/>
      <c r="B181" s="15"/>
      <c r="C181" s="11"/>
      <c r="D181" s="7"/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>SUM(G177:G183)</f>
        <v>27.08</v>
      </c>
      <c r="H184" s="19">
        <f>SUM(H177:H183)</f>
        <v>16.579999999999998</v>
      </c>
      <c r="I184" s="19">
        <f>SUM(I177:I183)</f>
        <v>54.12</v>
      </c>
      <c r="J184" s="19">
        <f>SUM(J177:J183)</f>
        <v>470.02000000000004</v>
      </c>
      <c r="K184" s="25"/>
      <c r="L184" s="19">
        <f>SUM(L177:L183)</f>
        <v>78.78</v>
      </c>
    </row>
    <row r="185" spans="1:12" ht="15">
      <c r="A185" s="26">
        <f>A177</f>
        <v>2</v>
      </c>
      <c r="B185" s="13">
        <f>B177</f>
        <v>5</v>
      </c>
      <c r="C185" s="10" t="s">
        <v>36</v>
      </c>
      <c r="D185" s="7" t="s">
        <v>37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40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30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44</v>
      </c>
      <c r="E188" s="59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32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15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9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>SUM(G185:G193)</f>
        <v>0</v>
      </c>
      <c r="H194" s="19">
        <f>SUM(H185:H193)</f>
        <v>0</v>
      </c>
      <c r="I194" s="19">
        <f>SUM(I185:I193)</f>
        <v>0</v>
      </c>
      <c r="J194" s="19">
        <f>SUM(J185:J193)</f>
        <v>0</v>
      </c>
      <c r="K194" s="25"/>
      <c r="L194" s="19">
        <f>SUM(L185:L193)</f>
        <v>0</v>
      </c>
    </row>
    <row r="195" spans="1:12" ht="15">
      <c r="A195" s="29">
        <f>A177</f>
        <v>2</v>
      </c>
      <c r="B195" s="30">
        <f>B177</f>
        <v>5</v>
      </c>
      <c r="C195" s="64" t="s">
        <v>23</v>
      </c>
      <c r="D195" s="65"/>
      <c r="E195" s="31"/>
      <c r="F195" s="32">
        <f>F184+F194</f>
        <v>500</v>
      </c>
      <c r="G195" s="32">
        <f>G184+G194</f>
        <v>27.08</v>
      </c>
      <c r="H195" s="32">
        <f>H184+H194</f>
        <v>16.579999999999998</v>
      </c>
      <c r="I195" s="32">
        <f>I184+I194</f>
        <v>54.12</v>
      </c>
      <c r="J195" s="32">
        <f>J184+J194</f>
        <v>470.02000000000004</v>
      </c>
      <c r="K195" s="32"/>
      <c r="L195" s="32">
        <f>L184+L194</f>
        <v>78.78</v>
      </c>
    </row>
    <row r="196" spans="1:12">
      <c r="A196" s="27"/>
      <c r="B196" s="28"/>
      <c r="C196" s="66" t="s">
        <v>19</v>
      </c>
      <c r="D196" s="66"/>
      <c r="E196" s="66"/>
      <c r="F196" s="34">
        <f>(F24+F43+F62+F81+F100+F119+F138+F157+F176+F195)/(IF(F24=0,0,1)+IF(F43=0,0,1)+IF(F62=0,0,1)+IF(F81=0,0,1)+IF(F100=0,0,1)+IF(F119=0,0,1)+IF(F138=0,0,1)+IF(F157=0,0,1)+IF(F176=0,0,1)+IF(F195=0,0,1))</f>
        <v>500</v>
      </c>
      <c r="G196" s="34">
        <f>(G24+G43+G62+G81+G100+G119+G138+G157+G176+G195)/(IF(G24=0,0,1)+IF(G43=0,0,1)+IF(G62=0,0,1)+IF(G81=0,0,1)+IF(G100=0,0,1)+IF(G119=0,0,1)+IF(G138=0,0,1)+IF(G157=0,0,1)+IF(G176=0,0,1)+IF(G195=0,0,1))</f>
        <v>18.679999999999996</v>
      </c>
      <c r="H196" s="34">
        <f>(H24+H43+H62+H81+H100+H119+H138+H157+H176+H195)/(IF(H24=0,0,1)+IF(H43=0,0,1)+IF(H62=0,0,1)+IF(H81=0,0,1)+IF(H100=0,0,1)+IF(H119=0,0,1)+IF(H138=0,0,1)+IF(H157=0,0,1)+IF(H176=0,0,1)+IF(H195=0,0,1))</f>
        <v>18.510000000000002</v>
      </c>
      <c r="I196" s="34">
        <f>(I24+I43+I62+I81+I100+I119+I138+I157+I176+I195)/(IF(I24=0,0,1)+IF(I43=0,0,1)+IF(I62=0,0,1)+IF(I81=0,0,1)+IF(I100=0,0,1)+IF(I119=0,0,1)+IF(I138=0,0,1)+IF(I157=0,0,1)+IF(I176=0,0,1)+IF(I195=0,0,1))</f>
        <v>67.953999999999994</v>
      </c>
      <c r="J196" s="34">
        <f>(J24+J43+J62+J81+J100+J119+J138+J157+J176+J195)/(IF(J24=0,0,1)+IF(J43=0,0,1)+IF(J62=0,0,1)+IF(J81=0,0,1)+IF(J100=0,0,1)+IF(J119=0,0,1)+IF(J138=0,0,1)+IF(J157=0,0,1)+IF(J176=0,0,1)+IF(J195=0,0,1))</f>
        <v>527.04099999999994</v>
      </c>
      <c r="K196" s="34"/>
      <c r="L196" s="34">
        <f>(L24+L43+L62+L81+L100+L119+L138+L157+L176+L195)/(IF(L24=0,0,1)+IF(L43=0,0,1)+IF(L62=0,0,1)+IF(L81=0,0,1)+IF(L100=0,0,1)+IF(L119=0,0,1)+IF(L138=0,0,1)+IF(L157=0,0,1)+IF(L176=0,0,1)+IF(L195=0,0,1))</f>
        <v>78.779999999999987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69999998807907104" right="0.69999998807907104" top="0.75" bottom="0.75" header="0.30000001192092896" footer="0.30000001192092896"/>
  <pageSetup paperSize="9" scale="70" orientation="landscape" r:id="rId1"/>
  <rowBreaks count="6" manualBreakCount="6">
    <brk id="43" max="16383" man="1"/>
    <brk id="81" max="16383" man="1"/>
    <brk id="100" max="16383" man="1"/>
    <brk id="138" max="16383" man="1"/>
    <brk id="176" max="16383" man="1"/>
    <brk id="19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Samsung</cp:lastModifiedBy>
  <cp:revision>4</cp:revision>
  <cp:lastPrinted>2025-01-09T12:22:38Z</cp:lastPrinted>
  <dcterms:created xsi:type="dcterms:W3CDTF">2022-05-16T14:23:56Z</dcterms:created>
  <dcterms:modified xsi:type="dcterms:W3CDTF">2025-01-26T09:46:42Z</dcterms:modified>
  <cp:version>0906.0100.01</cp:version>
</cp:coreProperties>
</file>